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585" windowWidth="14055" windowHeight="6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H594" i="1" l="1"/>
  <c r="F594" i="1"/>
  <c r="J594" i="1"/>
  <c r="I594" i="1"/>
  <c r="G594" i="1"/>
  <c r="L153" i="1"/>
  <c r="L158" i="1"/>
  <c r="L551" i="1"/>
  <c r="L521" i="1"/>
  <c r="L215" i="1"/>
  <c r="L185" i="1"/>
  <c r="L479" i="1"/>
  <c r="L509" i="1"/>
  <c r="L279" i="1"/>
  <c r="L284" i="1"/>
  <c r="L299" i="1"/>
  <c r="L269" i="1"/>
  <c r="L424" i="1"/>
  <c r="L321" i="1"/>
  <c r="L326" i="1"/>
  <c r="L425" i="1"/>
  <c r="L395" i="1"/>
  <c r="L298" i="1"/>
  <c r="L88" i="1"/>
  <c r="L195" i="1"/>
  <c r="L200" i="1"/>
  <c r="L405" i="1"/>
  <c r="L410" i="1"/>
  <c r="L311" i="1"/>
  <c r="L341" i="1"/>
  <c r="L27" i="1"/>
  <c r="L32" i="1"/>
  <c r="L417" i="1"/>
  <c r="L130" i="1"/>
  <c r="L237" i="1"/>
  <c r="L242" i="1"/>
  <c r="L165" i="1"/>
  <c r="L111" i="1"/>
  <c r="L116" i="1"/>
  <c r="L172" i="1"/>
  <c r="L173" i="1"/>
  <c r="L143" i="1"/>
  <c r="L494" i="1"/>
  <c r="L489" i="1"/>
  <c r="L59" i="1"/>
  <c r="L89" i="1"/>
  <c r="L249" i="1"/>
  <c r="L592" i="1"/>
  <c r="L578" i="1"/>
  <c r="L573" i="1"/>
  <c r="L353" i="1"/>
  <c r="L383" i="1"/>
  <c r="L39" i="1"/>
  <c r="L375" i="1"/>
  <c r="L466" i="1"/>
  <c r="L501" i="1"/>
  <c r="L101" i="1"/>
  <c r="L131" i="1"/>
  <c r="L340" i="1"/>
  <c r="L81" i="1"/>
  <c r="L227" i="1"/>
  <c r="L257" i="1"/>
  <c r="L46" i="1"/>
  <c r="L531" i="1"/>
  <c r="L536" i="1"/>
  <c r="L585" i="1"/>
  <c r="L256" i="1"/>
  <c r="L467" i="1"/>
  <c r="L437" i="1"/>
  <c r="L207" i="1"/>
  <c r="L363" i="1"/>
  <c r="L368" i="1"/>
  <c r="L74" i="1"/>
  <c r="L69" i="1"/>
  <c r="L214" i="1"/>
  <c r="L123" i="1"/>
  <c r="L291" i="1"/>
  <c r="L543" i="1"/>
  <c r="L382" i="1"/>
  <c r="L17" i="1"/>
  <c r="L47" i="1"/>
  <c r="L594" i="1"/>
  <c r="L593" i="1"/>
  <c r="L563" i="1"/>
  <c r="L333" i="1"/>
  <c r="L447" i="1"/>
  <c r="L452" i="1"/>
  <c r="L459" i="1"/>
  <c r="L508" i="1"/>
  <c r="L550" i="1"/>
</calcChain>
</file>

<file path=xl/sharedStrings.xml><?xml version="1.0" encoding="utf-8"?>
<sst xmlns="http://schemas.openxmlformats.org/spreadsheetml/2006/main" count="570" uniqueCount="81">
  <si>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</si>
  <si>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</si>
  <si>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</si>
  <si>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</si>
  <si>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</si>
  <si>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</si>
  <si>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</si>
  <si>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</si>
  <si>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</si>
  <si>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</si>
  <si>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</si>
  <si>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</si>
  <si>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</si>
  <si>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</si>
  <si>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</si>
  <si>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</si>
  <si>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</si>
  <si>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</si>
  <si>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</si>
  <si>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</si>
  <si>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</si>
  <si>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</si>
  <si>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</si>
  <si>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</si>
  <si>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</si>
  <si>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</si>
  <si>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</si>
  <si>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</si>
  <si>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</si>
  <si>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</si>
  <si>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</si>
  <si>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</si>
  <si>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</si>
  <si>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</si>
  <si>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</si>
  <si>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</si>
  <si>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</si>
  <si>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</si>
  <si>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</si>
  <si>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</si>
  <si>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</si>
  <si>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</si>
  <si>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</si>
  <si>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</si>
  <si>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</si>
  <si>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МОУ "Таловская СОШ"</t>
  </si>
  <si>
    <t>директор</t>
  </si>
  <si>
    <t>Пантелеев Ю.А.</t>
  </si>
  <si>
    <t>Чай с сахаром</t>
  </si>
  <si>
    <t>Хлеб пшеничный</t>
  </si>
  <si>
    <t xml:space="preserve">десерт </t>
  </si>
  <si>
    <t>Какао с молоком</t>
  </si>
  <si>
    <t>Поджарка с картофельным пюре</t>
  </si>
  <si>
    <t>десерт</t>
  </si>
  <si>
    <t>669/405</t>
  </si>
  <si>
    <t xml:space="preserve">Йогурт </t>
  </si>
  <si>
    <t>Фрукт</t>
  </si>
  <si>
    <t>Нарезка из огурцов</t>
  </si>
  <si>
    <t>Бефстроганов с картофельным пюре</t>
  </si>
  <si>
    <t xml:space="preserve">Сок </t>
  </si>
  <si>
    <t>Рыба, запеченная в духовом шкафу с картофельным пюре</t>
  </si>
  <si>
    <t>Жаркое по-домашнему, мучное кулинарное изделие</t>
  </si>
  <si>
    <t>631/1091</t>
  </si>
  <si>
    <t>Тефтели тушеные  в соусе, макаронные изделия отварные</t>
  </si>
  <si>
    <t>Гуляш с рисом отварным</t>
  </si>
  <si>
    <t>261/210</t>
  </si>
  <si>
    <t>522/333</t>
  </si>
  <si>
    <t>Кисель из джема или варенья</t>
  </si>
  <si>
    <t>Плов с говядиной</t>
  </si>
  <si>
    <t>Компот из смеси фруктов</t>
  </si>
  <si>
    <t>Каша молочная пшенная с маслом</t>
  </si>
  <si>
    <t>напиток из цикория на сгущенном молоке</t>
  </si>
  <si>
    <t>598/333</t>
  </si>
  <si>
    <t>303/210</t>
  </si>
  <si>
    <t>290/405</t>
  </si>
  <si>
    <t>Компот из кураги</t>
  </si>
  <si>
    <t>277/333</t>
  </si>
  <si>
    <t>Сосиски отварные с макаронными изделиями, соус</t>
  </si>
  <si>
    <t>Котлеты с кашей гречневой рассыпчатой, соус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</si>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</sst>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5" borderId="29" xfId="0" applyFill="1" applyBorder="1" applyAlignment="1" applyProtection="1">
      <alignment wrapText="1"/>
      <protection locked="0"/>
    </xf>
    <xf numFmtId="1" fontId="0" fillId="5" borderId="29" xfId="0" applyNumberForma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81" activePane="bottomRight" state="frozen"/>
      <selection pane="topRight"/>
      <selection pane="bottomLeft"/>
      <selection pane="bottomRight" activeCell="J217" sqref="J21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6" t="s">
        <v>45</v>
      </c>
      <c r="D1" s="67"/>
      <c r="E1" s="68"/>
      <c r="F1" s="3" t="s">
        <v>1</v>
      </c>
      <c r="G1" s="1" t="s">
        <v>2</v>
      </c>
      <c r="H1" s="63" t="s">
        <v>46</v>
      </c>
      <c r="I1" s="64"/>
      <c r="J1" s="64"/>
      <c r="K1" s="65"/>
    </row>
    <row r="2" spans="1:12" ht="18" x14ac:dyDescent="0.2">
      <c r="A2" s="4" t="s">
        <v>3</v>
      </c>
      <c r="C2" s="1"/>
      <c r="G2" s="1" t="s">
        <v>4</v>
      </c>
      <c r="H2" s="63" t="s">
        <v>47</v>
      </c>
      <c r="I2" s="64"/>
      <c r="J2" s="64"/>
      <c r="K2" s="65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4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77</v>
      </c>
      <c r="F6" s="20">
        <v>325</v>
      </c>
      <c r="G6" s="20">
        <v>18</v>
      </c>
      <c r="H6" s="20">
        <v>36</v>
      </c>
      <c r="I6" s="20">
        <v>41</v>
      </c>
      <c r="J6" s="20">
        <v>554</v>
      </c>
      <c r="K6" s="21" t="s">
        <v>65</v>
      </c>
      <c r="L6" s="20">
        <v>77.760000000000005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48</v>
      </c>
      <c r="F8" s="27">
        <v>200</v>
      </c>
      <c r="G8" s="27">
        <v>0</v>
      </c>
      <c r="H8" s="27">
        <v>0</v>
      </c>
      <c r="I8" s="27">
        <v>14</v>
      </c>
      <c r="J8" s="27">
        <v>56</v>
      </c>
      <c r="K8" s="28">
        <v>467</v>
      </c>
      <c r="L8" s="27">
        <v>1.91</v>
      </c>
    </row>
    <row r="9" spans="1:12" ht="15" x14ac:dyDescent="0.25">
      <c r="A9" s="22"/>
      <c r="B9" s="23"/>
      <c r="C9" s="24"/>
      <c r="D9" s="29" t="s">
        <v>26</v>
      </c>
      <c r="E9" s="26" t="s">
        <v>49</v>
      </c>
      <c r="F9" s="27">
        <v>50</v>
      </c>
      <c r="G9" s="27">
        <v>4</v>
      </c>
      <c r="H9" s="27">
        <v>0</v>
      </c>
      <c r="I9" s="27">
        <v>24</v>
      </c>
      <c r="J9" s="27">
        <v>118</v>
      </c>
      <c r="K9" s="28"/>
      <c r="L9" s="27">
        <v>3.52</v>
      </c>
    </row>
    <row r="10" spans="1:12" ht="15" x14ac:dyDescent="0.25">
      <c r="A10" s="22"/>
      <c r="B10" s="23"/>
      <c r="C10" s="24"/>
      <c r="D10" s="29" t="s">
        <v>27</v>
      </c>
      <c r="E10" s="26" t="s">
        <v>56</v>
      </c>
      <c r="F10" s="27">
        <v>200</v>
      </c>
      <c r="G10" s="27">
        <v>1</v>
      </c>
      <c r="H10" s="27">
        <v>1</v>
      </c>
      <c r="I10" s="27">
        <v>20</v>
      </c>
      <c r="J10" s="27">
        <v>94</v>
      </c>
      <c r="K10" s="28"/>
      <c r="L10" s="27">
        <v>35</v>
      </c>
    </row>
    <row r="11" spans="1:12" ht="15" x14ac:dyDescent="0.25">
      <c r="A11" s="22"/>
      <c r="B11" s="23"/>
      <c r="C11" s="24"/>
      <c r="D11" s="25" t="s">
        <v>50</v>
      </c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775</v>
      </c>
      <c r="G13" s="35">
        <f>SUM(G6:G12)</f>
        <v>23</v>
      </c>
      <c r="H13" s="35">
        <f>SUM(H6:H12)</f>
        <v>37</v>
      </c>
      <c r="I13" s="35">
        <f>SUM(I6:I12)</f>
        <v>99</v>
      </c>
      <c r="J13" s="35">
        <f>SUM(J6:J12)</f>
        <v>822</v>
      </c>
      <c r="K13" s="36"/>
      <c r="L13" s="35">
        <f>SUM(L6:L12)</f>
        <v>118.19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ht="13.5" thickBot="1" x14ac:dyDescent="0.25">
      <c r="A47" s="42">
        <f>A6</f>
        <v>1</v>
      </c>
      <c r="B47" s="43">
        <f>B6</f>
        <v>1</v>
      </c>
      <c r="C47" s="61" t="s">
        <v>43</v>
      </c>
      <c r="D47" s="62"/>
      <c r="E47" s="44"/>
      <c r="F47" s="45">
        <f>F13+F17+F27+F32+F39+F46</f>
        <v>775</v>
      </c>
      <c r="G47" s="45">
        <f>G13+G17+G27+G32+G39+G46</f>
        <v>23</v>
      </c>
      <c r="H47" s="45">
        <f>H13+H17+H27+H32+H39+H46</f>
        <v>37</v>
      </c>
      <c r="I47" s="45">
        <f>I13+I17+I27+I32+I39+I46</f>
        <v>99</v>
      </c>
      <c r="J47" s="45">
        <f>J13+J17+J27+J32+J39+J46</f>
        <v>822</v>
      </c>
      <c r="K47" s="46"/>
      <c r="L47" s="45" t="e">
        <f ca="1">L13+L17+L27+L32+L39+L46</f>
        <v>#VALUE!</v>
      </c>
    </row>
    <row r="48" spans="1:12" ht="30" x14ac:dyDescent="0.25">
      <c r="A48" s="47">
        <v>1</v>
      </c>
      <c r="B48" s="23">
        <v>2</v>
      </c>
      <c r="C48" s="17" t="s">
        <v>23</v>
      </c>
      <c r="D48" s="18" t="s">
        <v>24</v>
      </c>
      <c r="E48" s="58" t="s">
        <v>60</v>
      </c>
      <c r="F48" s="59">
        <v>260</v>
      </c>
      <c r="G48" s="20">
        <v>3</v>
      </c>
      <c r="H48" s="20">
        <v>12</v>
      </c>
      <c r="I48" s="20">
        <v>23</v>
      </c>
      <c r="J48" s="20">
        <v>227</v>
      </c>
      <c r="K48" s="21" t="s">
        <v>66</v>
      </c>
      <c r="L48" s="20">
        <v>68.900000000000006</v>
      </c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 t="s">
        <v>67</v>
      </c>
      <c r="F50" s="27">
        <v>200</v>
      </c>
      <c r="G50" s="27">
        <v>0</v>
      </c>
      <c r="H50" s="27">
        <v>0</v>
      </c>
      <c r="I50" s="27">
        <v>30</v>
      </c>
      <c r="J50" s="27">
        <v>116</v>
      </c>
      <c r="K50" s="28">
        <v>436</v>
      </c>
      <c r="L50" s="27">
        <v>13.65</v>
      </c>
    </row>
    <row r="51" spans="1:12" ht="15" x14ac:dyDescent="0.25">
      <c r="A51" s="47"/>
      <c r="B51" s="23"/>
      <c r="C51" s="24"/>
      <c r="D51" s="29" t="s">
        <v>26</v>
      </c>
      <c r="E51" s="26" t="s">
        <v>49</v>
      </c>
      <c r="F51" s="27">
        <v>50</v>
      </c>
      <c r="G51" s="27">
        <v>4</v>
      </c>
      <c r="H51" s="27">
        <v>0</v>
      </c>
      <c r="I51" s="27">
        <v>24</v>
      </c>
      <c r="J51" s="27">
        <v>118</v>
      </c>
      <c r="K51" s="28"/>
      <c r="L51" s="27">
        <v>3.52</v>
      </c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 t="s">
        <v>53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510</v>
      </c>
      <c r="G55" s="35">
        <f>SUM(G48:G54)</f>
        <v>7</v>
      </c>
      <c r="H55" s="35">
        <f>SUM(H48:H54)</f>
        <v>12</v>
      </c>
      <c r="I55" s="35">
        <f>SUM(I48:I54)</f>
        <v>77</v>
      </c>
      <c r="J55" s="35">
        <f>SUM(J48:J54)</f>
        <v>461</v>
      </c>
      <c r="K55" s="36"/>
      <c r="L55" s="35">
        <f>SUM(L48:L54)</f>
        <v>86.070000000000007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 x14ac:dyDescent="0.2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 x14ac:dyDescent="0.2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61" t="s">
        <v>43</v>
      </c>
      <c r="D89" s="62"/>
      <c r="E89" s="44"/>
      <c r="F89" s="45">
        <f>F55+F59+F69+F74+F81+F88</f>
        <v>510</v>
      </c>
      <c r="G89" s="45">
        <f>G55+G59+G69+G74+G81+G88</f>
        <v>7</v>
      </c>
      <c r="H89" s="45">
        <f>H55+H59+H69+H74+H81+H88</f>
        <v>12</v>
      </c>
      <c r="I89" s="45">
        <f>I55+I59+I69+I74+I81+I88</f>
        <v>77</v>
      </c>
      <c r="J89" s="45">
        <f>J55+J59+J69+J74+J81+J88</f>
        <v>461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68</v>
      </c>
      <c r="F90" s="20">
        <v>200</v>
      </c>
      <c r="G90" s="20">
        <v>25</v>
      </c>
      <c r="H90" s="20">
        <v>19</v>
      </c>
      <c r="I90" s="20">
        <v>50</v>
      </c>
      <c r="J90" s="20">
        <v>472</v>
      </c>
      <c r="K90" s="21">
        <v>789</v>
      </c>
      <c r="L90" s="20">
        <v>56</v>
      </c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 t="s">
        <v>51</v>
      </c>
      <c r="F92" s="27">
        <v>200</v>
      </c>
      <c r="G92" s="27">
        <v>4</v>
      </c>
      <c r="H92" s="27">
        <v>4</v>
      </c>
      <c r="I92" s="27">
        <v>25</v>
      </c>
      <c r="J92" s="27">
        <v>145</v>
      </c>
      <c r="K92" s="28">
        <v>481</v>
      </c>
      <c r="L92" s="27">
        <v>10.26</v>
      </c>
    </row>
    <row r="93" spans="1:12" ht="15" x14ac:dyDescent="0.25">
      <c r="A93" s="22"/>
      <c r="B93" s="23"/>
      <c r="C93" s="24"/>
      <c r="D93" s="29" t="s">
        <v>26</v>
      </c>
      <c r="E93" s="26" t="s">
        <v>49</v>
      </c>
      <c r="F93" s="27">
        <v>50</v>
      </c>
      <c r="G93" s="27">
        <v>4</v>
      </c>
      <c r="H93" s="27">
        <v>0</v>
      </c>
      <c r="I93" s="27">
        <v>24</v>
      </c>
      <c r="J93" s="27">
        <v>118</v>
      </c>
      <c r="K93" s="28"/>
      <c r="L93" s="27">
        <v>3.52</v>
      </c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 t="s">
        <v>53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 t="s">
        <v>31</v>
      </c>
      <c r="E96" s="26" t="s">
        <v>57</v>
      </c>
      <c r="F96" s="27">
        <v>60</v>
      </c>
      <c r="G96" s="27"/>
      <c r="H96" s="27"/>
      <c r="I96" s="27">
        <v>2</v>
      </c>
      <c r="J96" s="27">
        <v>8</v>
      </c>
      <c r="K96" s="28">
        <v>55</v>
      </c>
      <c r="L96" s="27">
        <v>13</v>
      </c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510</v>
      </c>
      <c r="G97" s="35">
        <f>SUM(G90:G96)</f>
        <v>33</v>
      </c>
      <c r="H97" s="35">
        <f>SUM(H90:H96)</f>
        <v>23</v>
      </c>
      <c r="I97" s="35">
        <f>SUM(I90:I96)</f>
        <v>101</v>
      </c>
      <c r="J97" s="35">
        <f>SUM(J90:J96)</f>
        <v>743</v>
      </c>
      <c r="K97" s="36"/>
      <c r="L97" s="35">
        <f>SUM(L90:L96)</f>
        <v>82.78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61" t="s">
        <v>43</v>
      </c>
      <c r="D131" s="62"/>
      <c r="E131" s="44"/>
      <c r="F131" s="45">
        <f>F97+F101+F111+F116+F123+F130</f>
        <v>510</v>
      </c>
      <c r="G131" s="45">
        <f>G97+G101+G111+G116+G123+G130</f>
        <v>33</v>
      </c>
      <c r="H131" s="45">
        <f>H97+H101+H111+H116+H123+H130</f>
        <v>23</v>
      </c>
      <c r="I131" s="45">
        <f>I97+I101+I111+I116+I123+I130</f>
        <v>101</v>
      </c>
      <c r="J131" s="45">
        <f>J97+J101+J111+J116+J123+J130</f>
        <v>743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78</v>
      </c>
      <c r="F132" s="20">
        <v>290</v>
      </c>
      <c r="G132" s="20">
        <v>24</v>
      </c>
      <c r="H132" s="20">
        <v>26</v>
      </c>
      <c r="I132" s="20">
        <v>56</v>
      </c>
      <c r="J132" s="20">
        <v>539</v>
      </c>
      <c r="K132" s="21" t="s">
        <v>54</v>
      </c>
      <c r="L132" s="20">
        <v>38.58</v>
      </c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 t="s">
        <v>69</v>
      </c>
      <c r="F134" s="27">
        <v>200</v>
      </c>
      <c r="G134" s="27">
        <v>1</v>
      </c>
      <c r="H134" s="27">
        <v>0</v>
      </c>
      <c r="I134" s="27">
        <v>30</v>
      </c>
      <c r="J134" s="27">
        <v>117</v>
      </c>
      <c r="K134" s="28">
        <v>933</v>
      </c>
      <c r="L134" s="27">
        <v>5.44</v>
      </c>
    </row>
    <row r="135" spans="1:12" ht="15" x14ac:dyDescent="0.25">
      <c r="A135" s="22"/>
      <c r="B135" s="23"/>
      <c r="C135" s="24"/>
      <c r="D135" s="29" t="s">
        <v>26</v>
      </c>
      <c r="E135" s="26" t="s">
        <v>49</v>
      </c>
      <c r="F135" s="27">
        <v>50</v>
      </c>
      <c r="G135" s="27">
        <v>4</v>
      </c>
      <c r="H135" s="27">
        <v>0</v>
      </c>
      <c r="I135" s="27">
        <v>24</v>
      </c>
      <c r="J135" s="27">
        <v>118</v>
      </c>
      <c r="K135" s="28"/>
      <c r="L135" s="27">
        <v>3.52</v>
      </c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 t="s">
        <v>53</v>
      </c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540</v>
      </c>
      <c r="G139" s="35">
        <f>SUM(G132:G138)</f>
        <v>29</v>
      </c>
      <c r="H139" s="35">
        <f>SUM(H132:H138)</f>
        <v>26</v>
      </c>
      <c r="I139" s="35">
        <f>SUM(I132:I138)</f>
        <v>110</v>
      </c>
      <c r="J139" s="35">
        <f>SUM(J132:J138)</f>
        <v>774</v>
      </c>
      <c r="K139" s="36"/>
      <c r="L139" s="35">
        <f>SUM(L132:L138)</f>
        <v>47.54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 x14ac:dyDescent="0.2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61" t="s">
        <v>43</v>
      </c>
      <c r="D173" s="62"/>
      <c r="E173" s="44"/>
      <c r="F173" s="45">
        <f>F139+F143+F153+F158+F165+F172</f>
        <v>540</v>
      </c>
      <c r="G173" s="45">
        <f>G139+G143+G153+G158+G165+G172</f>
        <v>29</v>
      </c>
      <c r="H173" s="45">
        <f>H139+H143+H153+H158+H165+H172</f>
        <v>26</v>
      </c>
      <c r="I173" s="45">
        <f>I139+I143+I153+I158+I165+I172</f>
        <v>110</v>
      </c>
      <c r="J173" s="45">
        <f>J139+J143+J153+J158+J165+J172</f>
        <v>774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61</v>
      </c>
      <c r="F174" s="20">
        <v>280</v>
      </c>
      <c r="G174" s="20">
        <v>29</v>
      </c>
      <c r="H174" s="20">
        <v>40</v>
      </c>
      <c r="I174" s="20">
        <v>80</v>
      </c>
      <c r="J174" s="20">
        <v>846</v>
      </c>
      <c r="K174" s="21" t="s">
        <v>62</v>
      </c>
      <c r="L174" s="20">
        <v>83.4</v>
      </c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 t="s">
        <v>80</v>
      </c>
      <c r="F176" s="27">
        <v>200</v>
      </c>
      <c r="G176" s="27">
        <v>0</v>
      </c>
      <c r="H176" s="27">
        <v>0</v>
      </c>
      <c r="I176" s="27">
        <v>15</v>
      </c>
      <c r="J176" s="27">
        <v>59</v>
      </c>
      <c r="K176" s="28">
        <v>437</v>
      </c>
      <c r="L176" s="27">
        <v>3.91</v>
      </c>
    </row>
    <row r="177" spans="1:12" ht="15" x14ac:dyDescent="0.25">
      <c r="A177" s="22"/>
      <c r="B177" s="23"/>
      <c r="C177" s="24"/>
      <c r="D177" s="29" t="s">
        <v>26</v>
      </c>
      <c r="E177" s="26" t="s">
        <v>49</v>
      </c>
      <c r="F177" s="27">
        <v>50</v>
      </c>
      <c r="G177" s="27">
        <v>4</v>
      </c>
      <c r="H177" s="27">
        <v>0</v>
      </c>
      <c r="I177" s="27">
        <v>24</v>
      </c>
      <c r="J177" s="27">
        <v>118</v>
      </c>
      <c r="K177" s="28"/>
      <c r="L177" s="27">
        <v>3.52</v>
      </c>
    </row>
    <row r="178" spans="1:12" ht="15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60" t="s">
        <v>26</v>
      </c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530</v>
      </c>
      <c r="G181" s="35">
        <f>SUM(G174:G180)</f>
        <v>33</v>
      </c>
      <c r="H181" s="35">
        <f>SUM(H174:H180)</f>
        <v>40</v>
      </c>
      <c r="I181" s="35">
        <f>SUM(I174:I180)</f>
        <v>119</v>
      </c>
      <c r="J181" s="35">
        <f>SUM(J174:J180)</f>
        <v>1023</v>
      </c>
      <c r="K181" s="36"/>
      <c r="L181" s="35">
        <f>SUM(L174:L180)</f>
        <v>90.83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61" t="s">
        <v>43</v>
      </c>
      <c r="D215" s="62"/>
      <c r="E215" s="44"/>
      <c r="F215" s="45">
        <f>F181+F185+F195+F200+F207+F214</f>
        <v>530</v>
      </c>
      <c r="G215" s="45">
        <f>G181+G185+G195+G200+G207+G214</f>
        <v>33</v>
      </c>
      <c r="H215" s="45">
        <f>H181+H185+H195+H200+H207+H214</f>
        <v>40</v>
      </c>
      <c r="I215" s="45">
        <f>I181+I185+I195+I200+I207+I214</f>
        <v>119</v>
      </c>
      <c r="J215" s="45">
        <f>J181+J185+J195+J200+J207+J214</f>
        <v>1023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 t="s">
        <v>70</v>
      </c>
      <c r="F216" s="20">
        <v>210</v>
      </c>
      <c r="G216" s="20">
        <v>8</v>
      </c>
      <c r="H216" s="20">
        <v>13</v>
      </c>
      <c r="I216" s="20">
        <v>53</v>
      </c>
      <c r="J216" s="20">
        <v>358</v>
      </c>
      <c r="K216" s="21">
        <v>197</v>
      </c>
      <c r="L216" s="20">
        <v>30.02</v>
      </c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 t="s">
        <v>71</v>
      </c>
      <c r="F218" s="27">
        <v>200</v>
      </c>
      <c r="G218" s="27">
        <v>2</v>
      </c>
      <c r="H218" s="27">
        <v>2</v>
      </c>
      <c r="I218" s="27">
        <v>25</v>
      </c>
      <c r="J218" s="27">
        <v>122</v>
      </c>
      <c r="K218" s="28">
        <v>476</v>
      </c>
      <c r="L218" s="27">
        <v>12.89</v>
      </c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 t="s">
        <v>31</v>
      </c>
      <c r="E221" s="26" t="s">
        <v>79</v>
      </c>
      <c r="F221" s="27">
        <v>70</v>
      </c>
      <c r="G221" s="27">
        <v>8</v>
      </c>
      <c r="H221" s="27">
        <v>14</v>
      </c>
      <c r="I221" s="27">
        <v>20</v>
      </c>
      <c r="J221" s="27">
        <v>242</v>
      </c>
      <c r="K221" s="28">
        <v>1</v>
      </c>
      <c r="L221" s="27">
        <v>29.98</v>
      </c>
    </row>
    <row r="222" spans="1:12" ht="15" x14ac:dyDescent="0.25">
      <c r="A222" s="22"/>
      <c r="B222" s="23"/>
      <c r="C222" s="24"/>
      <c r="D222" s="25" t="s">
        <v>53</v>
      </c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480</v>
      </c>
      <c r="G223" s="35">
        <f>SUM(G216:G222)</f>
        <v>18</v>
      </c>
      <c r="H223" s="35">
        <f>SUM(H216:H222)</f>
        <v>29</v>
      </c>
      <c r="I223" s="35">
        <f>SUM(I216:I222)</f>
        <v>98</v>
      </c>
      <c r="J223" s="35">
        <f>SUM(J216:J222)</f>
        <v>722</v>
      </c>
      <c r="K223" s="36"/>
      <c r="L223" s="35">
        <f>SUM(L216:L222)</f>
        <v>72.89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61" t="s">
        <v>43</v>
      </c>
      <c r="D257" s="62"/>
      <c r="E257" s="44"/>
      <c r="F257" s="45">
        <f>F223+F227+F237+F242+F249+F256</f>
        <v>480</v>
      </c>
      <c r="G257" s="45">
        <f>G223+G227+G237+G242+G249+G256</f>
        <v>18</v>
      </c>
      <c r="H257" s="45">
        <f>H223+H227+H237+H242+H249+H256</f>
        <v>29</v>
      </c>
      <c r="I257" s="45">
        <f>I223+I227+I237+I242+I249+I256</f>
        <v>98</v>
      </c>
      <c r="J257" s="45">
        <f>J223+J227+J237+J242+J249+J256</f>
        <v>722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 t="s">
        <v>58</v>
      </c>
      <c r="F258" s="20">
        <v>250</v>
      </c>
      <c r="G258" s="20">
        <v>20</v>
      </c>
      <c r="H258" s="20">
        <v>16</v>
      </c>
      <c r="I258" s="20">
        <v>28</v>
      </c>
      <c r="J258" s="20">
        <v>346</v>
      </c>
      <c r="K258" s="21" t="s">
        <v>72</v>
      </c>
      <c r="L258" s="20">
        <v>41.6</v>
      </c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 t="s">
        <v>59</v>
      </c>
      <c r="F260" s="27">
        <v>200</v>
      </c>
      <c r="G260" s="27">
        <v>1</v>
      </c>
      <c r="H260" s="27">
        <v>0</v>
      </c>
      <c r="I260" s="27">
        <v>20</v>
      </c>
      <c r="J260" s="27">
        <v>92</v>
      </c>
      <c r="K260" s="28"/>
      <c r="L260" s="27">
        <v>21</v>
      </c>
    </row>
    <row r="261" spans="1:12" ht="15" x14ac:dyDescent="0.25">
      <c r="A261" s="22"/>
      <c r="B261" s="23"/>
      <c r="C261" s="24"/>
      <c r="D261" s="29" t="s">
        <v>26</v>
      </c>
      <c r="E261" s="26" t="s">
        <v>49</v>
      </c>
      <c r="F261" s="27">
        <v>50</v>
      </c>
      <c r="G261" s="27">
        <v>4</v>
      </c>
      <c r="H261" s="27">
        <v>0</v>
      </c>
      <c r="I261" s="27">
        <v>24</v>
      </c>
      <c r="J261" s="27">
        <v>118</v>
      </c>
      <c r="K261" s="28"/>
      <c r="L261" s="27">
        <v>3.52</v>
      </c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 t="s">
        <v>53</v>
      </c>
      <c r="E263" s="26" t="s">
        <v>55</v>
      </c>
      <c r="F263" s="27">
        <v>100</v>
      </c>
      <c r="G263" s="27">
        <v>5</v>
      </c>
      <c r="H263" s="27">
        <v>6</v>
      </c>
      <c r="I263" s="27">
        <v>4</v>
      </c>
      <c r="J263" s="27">
        <v>92</v>
      </c>
      <c r="K263" s="28"/>
      <c r="L263" s="27">
        <v>42</v>
      </c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600</v>
      </c>
      <c r="G265" s="35">
        <f>SUM(G258:G264)</f>
        <v>30</v>
      </c>
      <c r="H265" s="35">
        <f>SUM(H258:H264)</f>
        <v>22</v>
      </c>
      <c r="I265" s="35">
        <f>SUM(I258:I264)</f>
        <v>76</v>
      </c>
      <c r="J265" s="35">
        <f>SUM(J258:J264)</f>
        <v>648</v>
      </c>
      <c r="K265" s="36"/>
      <c r="L265" s="35">
        <f>SUM(L258:L264)</f>
        <v>108.12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61" t="s">
        <v>43</v>
      </c>
      <c r="D299" s="62"/>
      <c r="E299" s="44"/>
      <c r="F299" s="45">
        <f>F265+F269+F279+F284+F291+F298</f>
        <v>600</v>
      </c>
      <c r="G299" s="45">
        <f>G265+G269+G279+G284+G291+G298</f>
        <v>30</v>
      </c>
      <c r="H299" s="45">
        <f>H265+H269+H279+H284+H291+H298</f>
        <v>22</v>
      </c>
      <c r="I299" s="45">
        <f>I265+I269+I279+I284+I291+I298</f>
        <v>76</v>
      </c>
      <c r="J299" s="45">
        <f>J265+J269+J279+J284+J291+J298</f>
        <v>648</v>
      </c>
      <c r="K299" s="46"/>
      <c r="L299" s="45" t="e">
        <f ca="1">L265+L269+L279+L284+L291+L298</f>
        <v>#VALUE!</v>
      </c>
    </row>
    <row r="300" spans="1:12" ht="25.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 t="s">
        <v>63</v>
      </c>
      <c r="F300" s="20">
        <v>325</v>
      </c>
      <c r="G300" s="20">
        <v>22</v>
      </c>
      <c r="H300" s="20">
        <v>25</v>
      </c>
      <c r="I300" s="20">
        <v>55</v>
      </c>
      <c r="J300" s="20">
        <v>525</v>
      </c>
      <c r="K300" s="21" t="s">
        <v>73</v>
      </c>
      <c r="L300" s="20">
        <v>46.09</v>
      </c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 t="s">
        <v>48</v>
      </c>
      <c r="F302" s="27">
        <v>200</v>
      </c>
      <c r="G302" s="27">
        <v>0</v>
      </c>
      <c r="H302" s="27">
        <v>0</v>
      </c>
      <c r="I302" s="27">
        <v>14</v>
      </c>
      <c r="J302" s="27">
        <v>56</v>
      </c>
      <c r="K302" s="28">
        <v>467</v>
      </c>
      <c r="L302" s="27">
        <v>1.91</v>
      </c>
    </row>
    <row r="303" spans="1:12" ht="15" x14ac:dyDescent="0.25">
      <c r="A303" s="22"/>
      <c r="B303" s="23"/>
      <c r="C303" s="24"/>
      <c r="D303" s="29" t="s">
        <v>26</v>
      </c>
      <c r="E303" s="26" t="s">
        <v>49</v>
      </c>
      <c r="F303" s="27">
        <v>50</v>
      </c>
      <c r="G303" s="27">
        <v>4</v>
      </c>
      <c r="H303" s="27">
        <v>0</v>
      </c>
      <c r="I303" s="27">
        <v>24</v>
      </c>
      <c r="J303" s="27">
        <v>118</v>
      </c>
      <c r="K303" s="28"/>
      <c r="L303" s="27">
        <v>3.52</v>
      </c>
    </row>
    <row r="304" spans="1:12" ht="15" x14ac:dyDescent="0.25">
      <c r="A304" s="22"/>
      <c r="B304" s="23"/>
      <c r="C304" s="24"/>
      <c r="D304" s="29" t="s">
        <v>27</v>
      </c>
      <c r="E304" s="26" t="s">
        <v>56</v>
      </c>
      <c r="F304" s="27">
        <v>200</v>
      </c>
      <c r="G304" s="27">
        <v>1</v>
      </c>
      <c r="H304" s="27">
        <v>1</v>
      </c>
      <c r="I304" s="27">
        <v>20</v>
      </c>
      <c r="J304" s="27">
        <v>94</v>
      </c>
      <c r="K304" s="28"/>
      <c r="L304" s="27">
        <v>35.909999999999997</v>
      </c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775</v>
      </c>
      <c r="G307" s="35">
        <f>SUM(G300:G306)</f>
        <v>27</v>
      </c>
      <c r="H307" s="35">
        <f>SUM(H300:H306)</f>
        <v>26</v>
      </c>
      <c r="I307" s="35">
        <f>SUM(I300:I306)</f>
        <v>113</v>
      </c>
      <c r="J307" s="35">
        <f>SUM(J300:J306)</f>
        <v>793</v>
      </c>
      <c r="K307" s="36"/>
      <c r="L307" s="35">
        <f>SUM(L300:L306)</f>
        <v>87.43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 x14ac:dyDescent="0.2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 x14ac:dyDescent="0.2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61" t="s">
        <v>43</v>
      </c>
      <c r="D341" s="62"/>
      <c r="E341" s="44"/>
      <c r="F341" s="45">
        <f>F307+F311+F321+F326+F333+F340</f>
        <v>775</v>
      </c>
      <c r="G341" s="45">
        <f>G307+G311+G321+G326+G333+G340</f>
        <v>27</v>
      </c>
      <c r="H341" s="45">
        <f>H307+H311+H321+H326+H333+H340</f>
        <v>26</v>
      </c>
      <c r="I341" s="45">
        <f>I307+I311+I321+I326+I333+I340</f>
        <v>113</v>
      </c>
      <c r="J341" s="45">
        <f>J307+J311+J321+J326+J333+J340</f>
        <v>793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 t="s">
        <v>64</v>
      </c>
      <c r="F342" s="20">
        <v>275</v>
      </c>
      <c r="G342" s="20">
        <v>23</v>
      </c>
      <c r="H342" s="20">
        <v>25</v>
      </c>
      <c r="I342" s="20">
        <v>46</v>
      </c>
      <c r="J342" s="20">
        <v>499</v>
      </c>
      <c r="K342" s="21" t="s">
        <v>74</v>
      </c>
      <c r="L342" s="20">
        <v>67.900000000000006</v>
      </c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25</v>
      </c>
      <c r="E344" s="26" t="s">
        <v>75</v>
      </c>
      <c r="F344" s="27">
        <v>200</v>
      </c>
      <c r="G344" s="27">
        <v>1</v>
      </c>
      <c r="H344" s="27">
        <v>0</v>
      </c>
      <c r="I344" s="27">
        <v>31</v>
      </c>
      <c r="J344" s="27">
        <v>123</v>
      </c>
      <c r="K344" s="28">
        <v>932</v>
      </c>
      <c r="L344" s="27">
        <v>10</v>
      </c>
    </row>
    <row r="345" spans="1:12" ht="15" x14ac:dyDescent="0.25">
      <c r="A345" s="47"/>
      <c r="B345" s="23"/>
      <c r="C345" s="24"/>
      <c r="D345" s="29" t="s">
        <v>26</v>
      </c>
      <c r="E345" s="26" t="s">
        <v>49</v>
      </c>
      <c r="F345" s="27">
        <v>50</v>
      </c>
      <c r="G345" s="27">
        <v>4</v>
      </c>
      <c r="H345" s="27">
        <v>0</v>
      </c>
      <c r="I345" s="27">
        <v>24</v>
      </c>
      <c r="J345" s="27">
        <v>118</v>
      </c>
      <c r="K345" s="28"/>
      <c r="L345" s="27">
        <v>3.52</v>
      </c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 t="s">
        <v>53</v>
      </c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525</v>
      </c>
      <c r="G349" s="35">
        <f>SUM(G342:G348)</f>
        <v>28</v>
      </c>
      <c r="H349" s="35">
        <f>SUM(H342:H348)</f>
        <v>25</v>
      </c>
      <c r="I349" s="35">
        <f>SUM(I342:I348)</f>
        <v>101</v>
      </c>
      <c r="J349" s="35">
        <f>SUM(J342:J348)</f>
        <v>740</v>
      </c>
      <c r="K349" s="36"/>
      <c r="L349" s="35">
        <f>SUM(L342:L348)</f>
        <v>81.42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 x14ac:dyDescent="0.2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 x14ac:dyDescent="0.2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 x14ac:dyDescent="0.2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61" t="s">
        <v>43</v>
      </c>
      <c r="D383" s="62"/>
      <c r="E383" s="44"/>
      <c r="F383" s="45">
        <f>F349+F353+F363+F368+F375+F382</f>
        <v>525</v>
      </c>
      <c r="G383" s="45">
        <f>G349+G353+G363+G368+G375+G382</f>
        <v>28</v>
      </c>
      <c r="H383" s="45">
        <f>H349+H353+H363+H368+H375+H382</f>
        <v>25</v>
      </c>
      <c r="I383" s="45">
        <f>I349+I353+I363+I368+I375+I382</f>
        <v>101</v>
      </c>
      <c r="J383" s="45">
        <f>J349+J353+J363+J368+J375+J382</f>
        <v>740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 t="s">
        <v>52</v>
      </c>
      <c r="F384" s="20">
        <v>270</v>
      </c>
      <c r="G384" s="20">
        <v>25</v>
      </c>
      <c r="H384" s="20">
        <v>109</v>
      </c>
      <c r="I384" s="20">
        <v>28</v>
      </c>
      <c r="J384" s="20">
        <v>1204</v>
      </c>
      <c r="K384" s="21" t="s">
        <v>76</v>
      </c>
      <c r="L384" s="20">
        <v>67.56</v>
      </c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25</v>
      </c>
      <c r="E386" s="26" t="s">
        <v>67</v>
      </c>
      <c r="F386" s="27">
        <v>200</v>
      </c>
      <c r="G386" s="27">
        <v>0</v>
      </c>
      <c r="H386" s="27">
        <v>0</v>
      </c>
      <c r="I386" s="27">
        <v>30</v>
      </c>
      <c r="J386" s="27">
        <v>116</v>
      </c>
      <c r="K386" s="28">
        <v>436</v>
      </c>
      <c r="L386" s="27">
        <v>13.65</v>
      </c>
    </row>
    <row r="387" spans="1:12" ht="15" x14ac:dyDescent="0.25">
      <c r="A387" s="22"/>
      <c r="B387" s="23"/>
      <c r="C387" s="24"/>
      <c r="D387" s="29" t="s">
        <v>26</v>
      </c>
      <c r="E387" s="26" t="s">
        <v>49</v>
      </c>
      <c r="F387" s="27">
        <v>50</v>
      </c>
      <c r="G387" s="27">
        <v>4</v>
      </c>
      <c r="H387" s="27">
        <v>0</v>
      </c>
      <c r="I387" s="27">
        <v>24</v>
      </c>
      <c r="J387" s="27">
        <v>118</v>
      </c>
      <c r="K387" s="28"/>
      <c r="L387" s="27">
        <v>3.52</v>
      </c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 t="s">
        <v>50</v>
      </c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520</v>
      </c>
      <c r="G391" s="35">
        <f>SUM(G384:G390)</f>
        <v>29</v>
      </c>
      <c r="H391" s="35">
        <f>SUM(H384:H390)</f>
        <v>109</v>
      </c>
      <c r="I391" s="35">
        <f>SUM(I384:I390)</f>
        <v>82</v>
      </c>
      <c r="J391" s="35">
        <f>SUM(J384:J390)</f>
        <v>1438</v>
      </c>
      <c r="K391" s="36"/>
      <c r="L391" s="35">
        <f>SUM(L384:L390)</f>
        <v>84.73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 x14ac:dyDescent="0.2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 x14ac:dyDescent="0.2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61" t="s">
        <v>43</v>
      </c>
      <c r="D425" s="62"/>
      <c r="E425" s="44"/>
      <c r="F425" s="45">
        <f>F391+F395+F405+F410+F417+F424</f>
        <v>520</v>
      </c>
      <c r="G425" s="45">
        <f>G391+G395+G405+G410+G417+G424</f>
        <v>29</v>
      </c>
      <c r="H425" s="45">
        <f>H391+H395+H405+H410+H417+H424</f>
        <v>109</v>
      </c>
      <c r="I425" s="45">
        <f>I391+I395+I405+I410+I417+I424</f>
        <v>82</v>
      </c>
      <c r="J425" s="45">
        <f>J391+J395+J405+J410+J417+J424</f>
        <v>1438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 x14ac:dyDescent="0.2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61" t="s">
        <v>43</v>
      </c>
      <c r="D467" s="62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 x14ac:dyDescent="0.2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61" t="s">
        <v>43</v>
      </c>
      <c r="D509" s="62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61" t="s">
        <v>43</v>
      </c>
      <c r="D551" s="62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72" t="s">
        <v>43</v>
      </c>
      <c r="D593" s="73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69" t="s">
        <v>44</v>
      </c>
      <c r="D594" s="70"/>
      <c r="E594" s="71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576.5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25.7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34.9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97.6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816.4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2025-04-07T02:44:22Z</dcterms:modified>
</cp:coreProperties>
</file>